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filterPrivacy="1" codeName="ThisWorkbook"/>
  <xr:revisionPtr revIDLastSave="21" documentId="14_{5147167A-CAE0-4ED6-BAAD-87980E985AE9}" xr6:coauthVersionLast="47" xr6:coauthVersionMax="47" xr10:uidLastSave="{0873AF9C-062F-4826-AAD6-EDA059E6BB55}"/>
  <bookViews>
    <workbookView xWindow="-110" yWindow="-110" windowWidth="19420" windowHeight="10300" xr2:uid="{00000000-000D-0000-FFFF-FFFF00000000}"/>
  </bookViews>
  <sheets>
    <sheet name="Invoice" sheetId="1" r:id="rId1"/>
    <sheet name="Sheet1" sheetId="2" r:id="rId2"/>
  </sheets>
  <definedNames>
    <definedName name="ColumnTitle1">SimpleInvoice[[#Headers],[Item '#]]</definedName>
    <definedName name="company_name">Invoice!$B$1</definedName>
    <definedName name="_xlnm.Print_Titles" localSheetId="0">Invoice!$8:$8</definedName>
    <definedName name="RowTitleRegion1..C7">Invoice!$B$4</definedName>
    <definedName name="RowTitleRegion2..G5">Invoice!$F$4</definedName>
    <definedName name="RowTitleRegion3..G26">Invoice!$F$21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F3" i="2" l="1"/>
  <c r="G3" i="2" s="1"/>
  <c r="F4" i="2"/>
  <c r="F5" i="2"/>
  <c r="G5" i="2" s="1"/>
  <c r="F6" i="2"/>
  <c r="F7" i="2"/>
  <c r="F8" i="2"/>
  <c r="G8" i="2" s="1"/>
  <c r="F9" i="2"/>
  <c r="G9" i="2" s="1"/>
  <c r="F2" i="2"/>
  <c r="G2" i="2" s="1"/>
  <c r="G6" i="2"/>
  <c r="F14" i="2"/>
  <c r="F15" i="2"/>
  <c r="F16" i="2"/>
  <c r="F17" i="2"/>
  <c r="G17" i="2" s="1"/>
  <c r="F18" i="2"/>
  <c r="F19" i="2"/>
  <c r="G19" i="2" s="1"/>
  <c r="F20" i="2"/>
  <c r="G20" i="2" s="1"/>
  <c r="F13" i="2"/>
  <c r="G13" i="2" s="1"/>
  <c r="G14" i="2"/>
  <c r="G15" i="2"/>
  <c r="G16" i="2"/>
  <c r="G18" i="2"/>
  <c r="G4" i="2"/>
  <c r="G7" i="2"/>
  <c r="F10" i="2"/>
  <c r="F11" i="2"/>
  <c r="B25" i="1"/>
  <c r="H10" i="1"/>
  <c r="J10" i="1" s="1"/>
  <c r="H11" i="1"/>
  <c r="J11" i="1" s="1"/>
  <c r="H12" i="1"/>
  <c r="J12" i="1" s="1"/>
  <c r="H13" i="1"/>
  <c r="H14" i="1"/>
  <c r="J14" i="1" s="1"/>
  <c r="H15" i="1"/>
  <c r="H16" i="1"/>
  <c r="H17" i="1"/>
  <c r="J19" i="1"/>
  <c r="J20" i="1"/>
  <c r="J13" i="1"/>
  <c r="J15" i="1"/>
  <c r="J16" i="1"/>
  <c r="J17" i="1"/>
  <c r="J18" i="1"/>
  <c r="H9" i="1"/>
  <c r="J9" i="1" s="1"/>
  <c r="B7" i="1" l="1"/>
  <c r="D5" i="1"/>
  <c r="D4" i="1"/>
  <c r="G21" i="1" l="1"/>
  <c r="G23" i="1" l="1"/>
  <c r="G26" i="1" s="1"/>
</calcChain>
</file>

<file path=xl/sharedStrings.xml><?xml version="1.0" encoding="utf-8"?>
<sst xmlns="http://schemas.openxmlformats.org/spreadsheetml/2006/main" count="100" uniqueCount="41">
  <si>
    <t>TOTAL</t>
  </si>
  <si>
    <t>Description</t>
  </si>
  <si>
    <t>Address:</t>
  </si>
  <si>
    <t>Deposit Received</t>
  </si>
  <si>
    <t>Invoice Subtotal</t>
  </si>
  <si>
    <t>Tax Rate</t>
  </si>
  <si>
    <t>Sales Tax</t>
  </si>
  <si>
    <t>Other</t>
  </si>
  <si>
    <t>Qty</t>
  </si>
  <si>
    <t>Price</t>
  </si>
  <si>
    <t>Website</t>
  </si>
  <si>
    <t>Item #</t>
  </si>
  <si>
    <t>Winthrop ME</t>
  </si>
  <si>
    <t>P: 2074583174</t>
  </si>
  <si>
    <t>Email: mainewoodshed207@gmail.com</t>
  </si>
  <si>
    <t>width</t>
  </si>
  <si>
    <t>length</t>
  </si>
  <si>
    <t>thickness</t>
  </si>
  <si>
    <t>Price per BF2</t>
  </si>
  <si>
    <t>total BF</t>
  </si>
  <si>
    <t xml:space="preserve"> </t>
  </si>
  <si>
    <t xml:space="preserve">  x</t>
  </si>
  <si>
    <t>Maine Woodshop</t>
  </si>
  <si>
    <t>5/4 7x14 rough saw seasoned lumber</t>
  </si>
  <si>
    <t>Lumber is rough sawn there may be variance in size. Lumber may have twist and bends it it. Lumber is not kiln dried and can have cracks and splits on edges. This is an unfinished product. Moister % _______. Are prodcuts are sold as is where is unless delivered and all sales are final.</t>
  </si>
  <si>
    <t>Invoice #:103</t>
  </si>
  <si>
    <t>Invoice Date:2/24/2023</t>
  </si>
  <si>
    <t>oak</t>
  </si>
  <si>
    <t>pine</t>
  </si>
  <si>
    <t>custom</t>
  </si>
  <si>
    <t>&lt;10</t>
  </si>
  <si>
    <t>$ BF</t>
  </si>
  <si>
    <t>Total for 8FT</t>
  </si>
  <si>
    <t>8 -16ft</t>
  </si>
  <si>
    <t>12 in x 10ft</t>
  </si>
  <si>
    <t>&lt;6</t>
  </si>
  <si>
    <t>&gt;6</t>
  </si>
  <si>
    <t>6inx 8ft BF</t>
  </si>
  <si>
    <t>total for 10ft</t>
  </si>
  <si>
    <t xml:space="preserve">Email: </t>
  </si>
  <si>
    <t>Bill 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</si>
</sst>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
    <numFmt numFmtId="44" formatCode="_(&quot;$&quot;* #,##0.00_);_(&quot;$&quot;* \(#,##0.00\);_(&quot;$&quot;* &quot;-&quot;??_);_(@_)"/>
    <numFmt numFmtId="164" formatCode="@\ \ "/>
    <numFmt numFmtId="165" formatCode="#_)"/>
    <numFmt numFmtId="166" formatCode="[&lt;=9999999]###\-####;\(###\)\ ###\-####"/>
  </numFmts>
  <fonts count="17" x14ac:knownFonts="1">
    <font>
      <sz val="11"/>
      <color theme="2" tint="-0.749961851863155"/>
      <name val="Calibri"/>
      <family val="2"/>
      <scheme val="minor"/>
    </font>
    <font>
      <b/>
      <sz val="10"/>
      <name val="Arial"/>
      <family val="2"/>
    </font>
    <font>
      <sz val="10"/>
      <name val="Calibri"/>
      <family val="2"/>
      <scheme val="minor"/>
    </font>
    <font>
      <sz val="9"/>
      <name val="Calibri"/>
      <family val="2"/>
      <scheme val="minor"/>
    </font>
    <font>
      <sz val="14"/>
      <color theme="4" tint="-0.24994659260841701"/>
      <name val="Calibri"/>
      <family val="2"/>
      <scheme val="minor"/>
    </font>
    <font>
      <b/>
      <sz val="25"/>
      <color theme="0"/>
      <name val="Arial"/>
      <family val="2"/>
      <scheme val="major"/>
    </font>
    <font>
      <sz val="11"/>
      <color theme="2" tint="-0.89996032593768116"/>
      <name val="Calibri"/>
      <family val="2"/>
      <scheme val="minor"/>
    </font>
    <font>
      <b/>
      <sz val="11"/>
      <color theme="1"/>
      <name val="Calibri"/>
      <family val="2"/>
      <scheme val="minor"/>
    </font>
    <font>
      <sz val="11"/>
      <color theme="5" tint="-0.24994659260841701"/>
      <name val="Calibri"/>
      <family val="2"/>
      <scheme val="minor"/>
    </font>
    <font>
      <sz val="11"/>
      <color theme="2" tint="-0.89989928891872917"/>
      <name val="Calibri"/>
      <family val="2"/>
      <scheme val="minor"/>
    </font>
    <font>
      <sz val="11"/>
      <color theme="2" tint="-0.749992370372631"/>
      <name val="Calibri"/>
      <family val="2"/>
      <scheme val="minor"/>
    </font>
    <font>
      <sz val="11"/>
      <color theme="4" tint="-0.499984740745262"/>
      <name val="Arial"/>
      <family val="2"/>
      <scheme val="major"/>
    </font>
    <font>
      <sz val="11"/>
      <color theme="2" tint="-0.749961851863155"/>
      <name val="Calibri"/>
      <family val="2"/>
      <scheme val="minor"/>
    </font>
    <font>
      <sz val="11"/>
      <color theme="3"/>
      <name val="Calibri"/>
      <family val="2"/>
      <scheme val="minor"/>
    </font>
    <font>
      <sz val="11"/>
      <name val="Calibri"/>
      <family val="2"/>
      <scheme val="minor"/>
    </font>
    <font>
      <sz val="11"/>
      <color theme="4" tint="-0.499984740745262"/>
      <name val="Calibri"/>
      <family val="2"/>
      <scheme val="minor"/>
    </font>
    <font>
      <sz val="8"/>
      <name val="Calibri"/>
      <family val="2"/>
      <scheme val="minor"/>
    </font>
  </fonts>
  <fills count="8">
    <fill>
      <patternFill patternType="none"/>
    </fill>
    <fill>
      <patternFill patternType="gray125"/>
    </fill>
    <fill>
      <patternFill patternType="solid">
        <fgColor theme="4" tint="0.39997558519241921"/>
        <bgColor indexed="64"/>
      </patternFill>
    </fill>
    <fill>
      <patternFill patternType="solid">
        <fgColor theme="4" tint="0.39997558519241921"/>
        <bgColor indexed="65"/>
      </patternFill>
    </fill>
    <fill>
      <patternFill patternType="solid">
        <fgColor theme="4" tint="-0.24994659260841701"/>
        <bgColor indexed="64"/>
      </patternFill>
    </fill>
    <fill>
      <patternFill patternType="solid">
        <fgColor theme="4" tint="0.79998168889431442"/>
        <bgColor indexed="65"/>
      </patternFill>
    </fill>
    <fill>
      <patternFill patternType="solid">
        <fgColor theme="4" tint="0.79998168889431442"/>
        <bgColor indexed="64"/>
      </patternFill>
    </fill>
    <fill>
      <patternFill patternType="solid">
        <fgColor theme="0"/>
        <bgColor indexed="64"/>
      </patternFill>
    </fill>
  </fills>
  <borders count="9">
    <border>
      <left/>
      <right/>
      <top/>
      <bottom/>
      <diagonal/>
    </border>
    <border>
      <left style="thin">
        <color theme="4"/>
      </left>
      <right style="thin">
        <color theme="4"/>
      </right>
      <top style="thin">
        <color theme="4"/>
      </top>
      <bottom style="thin">
        <color theme="4"/>
      </bottom>
      <diagonal/>
    </border>
    <border>
      <left/>
      <right/>
      <top/>
      <bottom style="thin">
        <color theme="4"/>
      </bottom>
      <diagonal/>
    </border>
    <border>
      <left/>
      <right/>
      <top style="thick">
        <color theme="2"/>
      </top>
      <bottom/>
      <diagonal/>
    </border>
    <border>
      <left/>
      <right style="thin">
        <color theme="4"/>
      </right>
      <top/>
      <bottom/>
      <diagonal/>
    </border>
    <border>
      <left/>
      <right style="thin">
        <color theme="2" tint="-0.499984740745262"/>
      </right>
      <top/>
      <bottom/>
      <diagonal/>
    </border>
    <border>
      <left/>
      <right/>
      <top/>
      <bottom style="thick">
        <color theme="4" tint="0.59996337778862885"/>
      </bottom>
      <diagonal/>
    </border>
    <border>
      <left/>
      <right/>
      <top style="thick">
        <color theme="4" tint="0.59996337778862885"/>
      </top>
      <bottom/>
      <diagonal/>
    </border>
    <border>
      <left/>
      <right/>
      <top style="thin">
        <color theme="4"/>
      </top>
      <bottom style="thin">
        <color theme="4"/>
      </bottom>
      <diagonal/>
    </border>
  </borders>
  <cellStyleXfs count="19">
    <xf numFmtId="0" fontId="0" fillId="0" borderId="0" applyFill="0" applyBorder="0">
      <alignment horizontal="left" vertical="center" wrapText="1" indent="1"/>
    </xf>
    <xf numFmtId="0" fontId="6" fillId="0" borderId="0" applyNumberFormat="0" applyFill="0" applyBorder="0" applyAlignment="0" applyProtection="0"/>
    <xf numFmtId="0" fontId="11" fillId="0" borderId="0" applyNumberFormat="0" applyFill="0" applyBorder="0" applyProtection="0">
      <alignment vertical="center"/>
    </xf>
    <xf numFmtId="0" fontId="4" fillId="0" borderId="0" applyNumberFormat="0" applyFill="0" applyBorder="0" applyProtection="0">
      <alignment horizontal="left" vertical="center" indent="1"/>
    </xf>
    <xf numFmtId="10" fontId="13" fillId="0" borderId="0" applyFill="0" applyBorder="0" applyProtection="0">
      <alignment horizontal="right" vertical="center"/>
    </xf>
    <xf numFmtId="0" fontId="6" fillId="0" borderId="0" applyNumberFormat="0" applyFill="0" applyBorder="0" applyAlignment="0" applyProtection="0">
      <alignment vertical="top" wrapText="1"/>
    </xf>
    <xf numFmtId="0" fontId="5" fillId="4" borderId="6" applyProtection="0">
      <alignment vertical="center"/>
    </xf>
    <xf numFmtId="0" fontId="6" fillId="3" borderId="0" applyNumberFormat="0" applyBorder="0" applyProtection="0">
      <alignment vertical="center" wrapText="1"/>
    </xf>
    <xf numFmtId="0" fontId="14" fillId="0" borderId="1" applyFill="0" applyProtection="0">
      <alignment horizontal="right" vertical="center" indent="1"/>
    </xf>
    <xf numFmtId="0" fontId="8" fillId="0" borderId="0" applyNumberFormat="0" applyFill="0" applyBorder="0" applyAlignment="0" applyProtection="0"/>
    <xf numFmtId="0" fontId="9" fillId="0" borderId="0" applyNumberFormat="0" applyFill="0" applyBorder="0" applyAlignment="0" applyProtection="0"/>
    <xf numFmtId="0" fontId="7" fillId="0" borderId="1" applyNumberFormat="0" applyAlignment="0" applyProtection="0"/>
    <xf numFmtId="0" fontId="6" fillId="6" borderId="0" applyBorder="0" applyProtection="0">
      <alignment horizontal="left" indent="1"/>
    </xf>
    <xf numFmtId="44" fontId="12" fillId="0" borderId="0" applyFont="0" applyFill="0" applyBorder="0" applyProtection="0">
      <alignment horizontal="right" vertical="center"/>
    </xf>
    <xf numFmtId="44" fontId="13" fillId="0" borderId="0" applyFill="0" applyBorder="0" applyProtection="0">
      <alignment horizontal="right" vertical="center"/>
    </xf>
    <xf numFmtId="0" fontId="15" fillId="5" borderId="0" applyNumberFormat="0" applyBorder="0" applyProtection="0">
      <alignment horizontal="left" vertical="top" wrapText="1" indent="1"/>
    </xf>
    <xf numFmtId="166" fontId="6" fillId="0" borderId="0" applyFont="0" applyFill="0" applyBorder="0" applyAlignment="0">
      <alignment vertical="center"/>
    </xf>
    <xf numFmtId="165" fontId="12" fillId="0" borderId="0" applyFont="0" applyFill="0" applyBorder="0">
      <alignment horizontal="right" vertical="center"/>
    </xf>
    <xf numFmtId="14" fontId="10" fillId="0" borderId="0" applyFont="0" applyFill="0" applyBorder="0" applyAlignment="0" applyProtection="0">
      <alignment horizontal="left" wrapText="1"/>
    </xf>
  </cellStyleXfs>
  <cellXfs count="49">
    <xf numFmtId="0" fontId="0" fillId="0" borderId="0" xfId="0">
      <alignment horizontal="left" vertical="center" wrapText="1" indent="1"/>
    </xf>
    <xf numFmtId="0" fontId="2" fillId="0" borderId="0" xfId="0" applyFont="1">
      <alignment horizontal="left" vertical="center" wrapText="1" indent="1"/>
    </xf>
    <xf numFmtId="0" fontId="2" fillId="0" borderId="0" xfId="0" applyFont="1" applyAlignment="1">
      <alignment vertical="center"/>
    </xf>
    <xf numFmtId="0" fontId="2" fillId="0" borderId="0" xfId="0" applyFont="1" applyAlignment="1">
      <alignment wrapText="1"/>
    </xf>
    <xf numFmtId="0" fontId="3" fillId="0" borderId="0" xfId="0" applyFont="1" applyAlignment="1">
      <alignment wrapText="1"/>
    </xf>
    <xf numFmtId="0" fontId="5" fillId="4" borderId="6" xfId="6" applyProtection="1">
      <alignment vertical="center"/>
    </xf>
    <xf numFmtId="0" fontId="5" fillId="4" borderId="6" xfId="6" applyAlignment="1" applyProtection="1">
      <alignment vertical="top" wrapText="1"/>
    </xf>
    <xf numFmtId="0" fontId="5" fillId="4" borderId="6" xfId="6" applyAlignment="1" applyProtection="1">
      <alignment horizontal="left" vertical="center" indent="2"/>
    </xf>
    <xf numFmtId="164" fontId="7" fillId="2" borderId="1" xfId="11" applyNumberFormat="1" applyFill="1" applyAlignment="1" applyProtection="1">
      <alignment horizontal="right" vertical="center"/>
    </xf>
    <xf numFmtId="0" fontId="11" fillId="0" borderId="0" xfId="0" applyFont="1" applyAlignment="1">
      <alignment horizontal="left"/>
    </xf>
    <xf numFmtId="0" fontId="10" fillId="0" borderId="0" xfId="0" applyFont="1" applyAlignment="1">
      <alignment wrapText="1"/>
    </xf>
    <xf numFmtId="0" fontId="6" fillId="3" borderId="0" xfId="7" applyProtection="1">
      <alignment vertical="center" wrapText="1"/>
    </xf>
    <xf numFmtId="0" fontId="11" fillId="0" borderId="2" xfId="2" applyBorder="1" applyProtection="1">
      <alignment vertical="center"/>
    </xf>
    <xf numFmtId="0" fontId="14" fillId="0" borderId="1" xfId="8" applyFill="1">
      <alignment horizontal="right" vertical="center" indent="1"/>
    </xf>
    <xf numFmtId="44" fontId="4" fillId="0" borderId="0" xfId="3" applyNumberFormat="1" applyFill="1" applyBorder="1" applyProtection="1">
      <alignment horizontal="left" vertical="center" indent="1"/>
    </xf>
    <xf numFmtId="44" fontId="0" fillId="0" borderId="0" xfId="13" applyFont="1" applyFill="1" applyBorder="1" applyAlignment="1" applyProtection="1">
      <alignment horizontal="center" vertical="center"/>
    </xf>
    <xf numFmtId="165" fontId="0" fillId="0" borderId="0" xfId="17" applyFont="1" applyFill="1" applyBorder="1">
      <alignment horizontal="right" vertical="center"/>
    </xf>
    <xf numFmtId="165" fontId="4" fillId="0" borderId="0" xfId="3" applyNumberFormat="1" applyFill="1" applyBorder="1">
      <alignment horizontal="left" vertical="center" indent="1"/>
    </xf>
    <xf numFmtId="0" fontId="4" fillId="0" borderId="0" xfId="3" applyFill="1" applyBorder="1">
      <alignment horizontal="left" vertical="center" indent="1"/>
    </xf>
    <xf numFmtId="0" fontId="0" fillId="0" borderId="0" xfId="0" applyFill="1" applyBorder="1">
      <alignment horizontal="left" vertical="center" wrapText="1" indent="1"/>
    </xf>
    <xf numFmtId="14" fontId="0" fillId="0" borderId="0" xfId="18" applyFont="1" applyAlignment="1">
      <alignment horizontal="left" vertical="center" wrapText="1" indent="1"/>
    </xf>
    <xf numFmtId="10" fontId="13" fillId="0" borderId="1" xfId="4" applyFill="1" applyBorder="1">
      <alignment horizontal="right" vertical="center"/>
    </xf>
    <xf numFmtId="44" fontId="0" fillId="0" borderId="0" xfId="13" applyFont="1" applyFill="1" applyBorder="1" applyProtection="1">
      <alignment horizontal="right" vertical="center"/>
    </xf>
    <xf numFmtId="44" fontId="13" fillId="0" borderId="1" xfId="13" applyFont="1" applyFill="1" applyBorder="1">
      <alignment horizontal="right" vertical="center"/>
    </xf>
    <xf numFmtId="44" fontId="13" fillId="2" borderId="1" xfId="13" applyFont="1" applyFill="1" applyBorder="1" applyProtection="1">
      <alignment horizontal="right" vertical="center"/>
    </xf>
    <xf numFmtId="0" fontId="0" fillId="7" borderId="0" xfId="0" applyFill="1">
      <alignment horizontal="left" vertical="center" wrapText="1" indent="1"/>
    </xf>
    <xf numFmtId="0" fontId="0" fillId="0" borderId="2" xfId="0" applyBorder="1">
      <alignment horizontal="left" vertical="center" wrapText="1" indent="1"/>
    </xf>
    <xf numFmtId="0" fontId="0" fillId="0" borderId="0" xfId="0" applyBorder="1">
      <alignment horizontal="left" vertical="center" wrapText="1" indent="1"/>
    </xf>
    <xf numFmtId="0" fontId="11" fillId="0" borderId="0" xfId="2" applyAlignment="1" applyProtection="1">
      <alignment vertical="top"/>
    </xf>
    <xf numFmtId="12" fontId="0" fillId="0" borderId="0" xfId="0" applyNumberFormat="1" applyFill="1" applyBorder="1">
      <alignment horizontal="left" vertical="center" wrapText="1" indent="1"/>
    </xf>
    <xf numFmtId="39" fontId="0" fillId="0" borderId="0" xfId="13" applyNumberFormat="1" applyFont="1" applyFill="1" applyBorder="1" applyAlignment="1" applyProtection="1">
      <alignment horizontal="center" vertical="center"/>
    </xf>
    <xf numFmtId="0" fontId="11" fillId="0" borderId="0" xfId="2" applyProtection="1">
      <alignment vertical="center"/>
    </xf>
    <xf numFmtId="0" fontId="6" fillId="6" borderId="0" xfId="12" applyAlignment="1" applyProtection="1"/>
    <xf numFmtId="0" fontId="6" fillId="6" borderId="5" xfId="12" applyBorder="1" applyAlignment="1" applyProtection="1"/>
    <xf numFmtId="0" fontId="4" fillId="0" borderId="8" xfId="3" applyBorder="1">
      <alignment horizontal="left" vertical="center" indent="1"/>
    </xf>
    <xf numFmtId="44" fontId="4" fillId="0" borderId="8" xfId="3" applyNumberFormat="1" applyBorder="1">
      <alignment horizontal="left" vertical="center" indent="1"/>
    </xf>
    <xf numFmtId="16" fontId="0" fillId="0" borderId="0" xfId="0" applyNumberFormat="1">
      <alignment horizontal="left" vertical="center" wrapText="1" indent="1"/>
    </xf>
    <xf numFmtId="0" fontId="15" fillId="5" borderId="0" xfId="15" applyAlignment="1">
      <alignment horizontal="center" vertical="top" wrapText="1"/>
    </xf>
    <xf numFmtId="0" fontId="15" fillId="5" borderId="4" xfId="15" applyBorder="1" applyAlignment="1">
      <alignment horizontal="center" vertical="top" wrapText="1"/>
    </xf>
    <xf numFmtId="0" fontId="5" fillId="4" borderId="6" xfId="6" applyAlignment="1" applyProtection="1">
      <alignment horizontal="left" vertical="center" indent="2"/>
    </xf>
    <xf numFmtId="166" fontId="6" fillId="3" borderId="3" xfId="16" applyFill="1" applyBorder="1" applyAlignment="1">
      <alignment vertical="center" wrapText="1"/>
    </xf>
    <xf numFmtId="166" fontId="6" fillId="3" borderId="0" xfId="16" applyFill="1" applyAlignment="1">
      <alignment vertical="center" wrapText="1"/>
    </xf>
    <xf numFmtId="0" fontId="6" fillId="3" borderId="0" xfId="7">
      <alignment vertical="center" wrapText="1"/>
    </xf>
    <xf numFmtId="0" fontId="6" fillId="3" borderId="7" xfId="7" applyBorder="1">
      <alignment vertical="center" wrapText="1"/>
    </xf>
    <xf numFmtId="0" fontId="6" fillId="3" borderId="0" xfId="7" applyAlignment="1">
      <alignment vertical="center"/>
    </xf>
    <xf numFmtId="0" fontId="6" fillId="3" borderId="7" xfId="7" applyBorder="1" applyAlignment="1">
      <alignment horizontal="center" vertical="center" wrapText="1"/>
    </xf>
    <xf numFmtId="166" fontId="11" fillId="0" borderId="0" xfId="2" applyNumberFormat="1">
      <alignment vertical="center"/>
    </xf>
    <xf numFmtId="0" fontId="11" fillId="0" borderId="0" xfId="2" applyProtection="1">
      <alignment vertical="center"/>
    </xf>
    <xf numFmtId="0" fontId="11" fillId="0" borderId="0" xfId="2" applyAlignment="1" applyProtection="1">
      <alignment vertical="top"/>
    </xf>
  </cellXfs>
  <cellStyles count="19">
    <cellStyle name="20% - Accent1" xfId="15" builtinId="30" customBuiltin="1"/>
    <cellStyle name="60% - Accent1" xfId="7" builtinId="32" customBuiltin="1"/>
    <cellStyle name="Currency" xfId="13" builtinId="4" customBuiltin="1"/>
    <cellStyle name="Currency [0]" xfId="14" builtinId="7" customBuiltin="1"/>
    <cellStyle name="Date" xfId="18" xr:uid="{00000000-0005-0000-0000-000004000000}"/>
    <cellStyle name="Explanatory Text" xfId="10" builtinId="53" customBuiltin="1"/>
    <cellStyle name="Followed Hyperlink" xfId="5" builtinId="9" customBuiltin="1"/>
    <cellStyle name="Heading 1" xfId="2" builtinId="16" customBuiltin="1"/>
    <cellStyle name="Heading 2" xfId="3" builtinId="17" customBuiltin="1"/>
    <cellStyle name="Heading 3" xfId="8" builtinId="18" customBuiltin="1"/>
    <cellStyle name="Heading 4" xfId="12" builtinId="19" customBuiltin="1"/>
    <cellStyle name="Hyperlink" xfId="1" builtinId="8" customBuiltin="1"/>
    <cellStyle name="Normal" xfId="0" builtinId="0" customBuiltin="1"/>
    <cellStyle name="Percent" xfId="4" builtinId="5" customBuiltin="1"/>
    <cellStyle name="Phone" xfId="16" xr:uid="{00000000-0005-0000-0000-00000E000000}"/>
    <cellStyle name="Quantity" xfId="17" xr:uid="{00000000-0005-0000-0000-00000F000000}"/>
    <cellStyle name="Title" xfId="6" builtinId="15" customBuiltin="1"/>
    <cellStyle name="Total" xfId="11" builtinId="25" customBuiltin="1"/>
    <cellStyle name="Warning Text" xfId="9" builtinId="11" customBuiltin="1"/>
  </cellStyles>
  <dxfs count="14">
    <dxf>
      <fill>
        <patternFill>
          <bgColor theme="4" tint="0.39994506668294322"/>
        </patternFill>
      </fill>
    </dxf>
    <dxf>
      <fill>
        <patternFill>
          <bgColor theme="4" tint="0.59996337778862885"/>
        </patternFill>
      </fill>
    </dxf>
    <dxf>
      <fill>
        <patternFill>
          <bgColor theme="4" tint="0.79998168889431442"/>
        </patternFill>
      </fill>
    </dxf>
    <dxf>
      <numFmt numFmtId="34" formatCode="_(&quot;$&quot;* #,##0.00_);_(&quot;$&quot;* \(#,##0.00\);_(&quot;$&quot;* &quot;-&quot;??_);_(@_)"/>
    </dxf>
    <dxf>
      <numFmt numFmtId="34" formatCode="_(&quot;$&quot;* #,##0.00_);_(&quot;$&quot;* \(#,##0.00\);_(&quot;$&quot;* &quot;-&quot;??_);_(@_)"/>
    </dxf>
    <dxf>
      <fill>
        <patternFill patternType="none">
          <fgColor indexed="64"/>
          <bgColor indexed="65"/>
        </patternFill>
      </fill>
    </dxf>
    <dxf>
      <fill>
        <patternFill patternType="none">
          <fgColor indexed="64"/>
          <bgColor indexed="65"/>
        </patternFill>
      </fill>
    </dxf>
    <dxf>
      <fill>
        <patternFill patternType="none">
          <fgColor indexed="64"/>
          <bgColor indexed="65"/>
        </patternFill>
      </fill>
    </dxf>
    <dxf>
      <fill>
        <patternFill patternType="none">
          <bgColor auto="1"/>
        </patternFill>
      </fill>
    </dxf>
    <dxf>
      <fill>
        <patternFill patternType="solid">
          <fgColor theme="4" tint="0.79995117038483843"/>
          <bgColor theme="4" tint="0.79998168889431442"/>
        </patternFill>
      </fill>
    </dxf>
    <dxf>
      <font>
        <b val="0"/>
        <i val="0"/>
        <color theme="1" tint="4.9989318521683403E-2"/>
      </font>
    </dxf>
    <dxf>
      <font>
        <b/>
        <i val="0"/>
        <color theme="4" tint="-0.499984740745262"/>
      </font>
      <border>
        <left style="thin">
          <color theme="4"/>
        </left>
        <right style="thin">
          <color theme="4"/>
        </right>
        <top style="double">
          <color theme="4"/>
        </top>
        <bottom style="thin">
          <color theme="4"/>
        </bottom>
      </border>
    </dxf>
    <dxf>
      <font>
        <b val="0"/>
        <i val="0"/>
        <color theme="4" tint="-0.24994659260841701"/>
      </font>
      <border>
        <left style="thin">
          <color theme="4"/>
        </left>
        <right style="thin">
          <color theme="4"/>
        </right>
        <top style="thin">
          <color theme="4"/>
        </top>
        <vertical/>
        <horizontal/>
      </border>
    </dxf>
    <dxf>
      <font>
        <b val="0"/>
        <i val="0"/>
        <color theme="3"/>
      </font>
      <border>
        <left style="thin">
          <color theme="4"/>
        </left>
        <right style="thin">
          <color theme="4"/>
        </right>
        <top style="thin">
          <color theme="4"/>
        </top>
        <bottom style="thin">
          <color theme="4"/>
        </bottom>
        <vertical style="thin">
          <color theme="4"/>
        </vertical>
        <horizontal style="thin">
          <color theme="4"/>
        </horizontal>
      </border>
    </dxf>
  </dxfs>
  <tableStyles count="1" defaultTableStyle="Invoice" defaultPivotStyle="PivotStyleLight16">
    <tableStyle name="Invoice" pivot="0" count="6" xr9:uid="{00000000-0011-0000-FFFF-FFFF00000000}">
      <tableStyleElement type="wholeTable" dxfId="13"/>
      <tableStyleElement type="headerRow" dxfId="12"/>
      <tableStyleElement type="totalRow" dxfId="11"/>
      <tableStyleElement type="lastColumn" dxfId="10"/>
      <tableStyleElement type="firstRowStripe" dxfId="9"/>
      <tableStyleElement type="secondRowStripe" dxfId="8"/>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D8E4E8"/>
      <rgbColor rgb="00CC99FF"/>
      <rgbColor rgb="00EAEAEA"/>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0000000}" name="SimpleInvoice" displayName="SimpleInvoice" ref="B8:J20" totalsRowShown="0" headerRowCellStyle="Heading 2">
  <autoFilter ref="B8:J20" xr:uid="{00000000-0009-0000-0100-00000400000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autoFilter>
  <tableColumns count="9">
    <tableColumn id="1" xr3:uid="{00000000-0010-0000-0000-000001000000}" name="Item #"/>
    <tableColumn id="2" xr3:uid="{00000000-0010-0000-0000-000002000000}" name="Description"/>
    <tableColumn id="3" xr3:uid="{6BF93EEB-8A3D-47EA-B16C-05171943CF87}" name="thickness" dataDxfId="7"/>
    <tableColumn id="5" xr3:uid="{418B1267-C94F-428B-AF54-9B36A8D1D4ED}" name="width" dataDxfId="6"/>
    <tableColumn id="4" xr3:uid="{98B28444-ADEF-43B4-A3C6-7424642F0ECF}" name="length" dataDxfId="5"/>
    <tableColumn id="7" xr3:uid="{00000000-0010-0000-0000-000007000000}" name="Qty"/>
    <tableColumn id="8" xr3:uid="{00000000-0010-0000-0000-000008000000}" name="total BF" dataDxfId="4">
      <calculatedColumnFormula>SUM(SimpleInvoice[[#This Row],[thickness]]*SimpleInvoice[[#This Row],[width]]*SimpleInvoice[[#This Row],[length]])/12</calculatedColumnFormula>
    </tableColumn>
    <tableColumn id="10" xr3:uid="{00000000-0010-0000-0000-00000A000000}" name="Price per BF2"/>
    <tableColumn id="11" xr3:uid="{00000000-0010-0000-0000-00000B000000}" name="Price" dataDxfId="3" dataCellStyle="Currency">
      <calculatedColumnFormula>IFERROR((SimpleInvoice[[#This Row],[Price per BF2]]*H9)*SimpleInvoice[[#This Row],[Qty]],"")</calculatedColumnFormula>
    </tableColumn>
  </tableColumns>
  <tableStyleInfo name="Invoice" showFirstColumn="0" showLastColumn="0" showRowStripes="1" showColumnStripes="0"/>
  <extLst>
    <ext xmlns:x14="http://schemas.microsoft.com/office/spreadsheetml/2009/9/main" uri="{504A1905-F514-4f6f-8877-14C23A59335A}">
      <x14:table altTextSummary="Invoice list with item #, description, quantity, unit price, discount and price"/>
    </ext>
  </extLst>
</table>
</file>

<file path=xl/theme/theme1.xml><?xml version="1.0" encoding="utf-8"?>
<a:theme xmlns:a="http://schemas.openxmlformats.org/drawingml/2006/main" name="Office Theme">
  <a:themeElements>
    <a:clrScheme name="Concourse">
      <a:dk1>
        <a:sysClr val="windowText" lastClr="000000"/>
      </a:dk1>
      <a:lt1>
        <a:sysClr val="window" lastClr="FFFFFF"/>
      </a:lt1>
      <a:dk2>
        <a:srgbClr val="464646"/>
      </a:dk2>
      <a:lt2>
        <a:srgbClr val="DEF5FA"/>
      </a:lt2>
      <a:accent1>
        <a:srgbClr val="2DA2BF"/>
      </a:accent1>
      <a:accent2>
        <a:srgbClr val="DA1F28"/>
      </a:accent2>
      <a:accent3>
        <a:srgbClr val="EB641B"/>
      </a:accent3>
      <a:accent4>
        <a:srgbClr val="39639D"/>
      </a:accent4>
      <a:accent5>
        <a:srgbClr val="474B78"/>
      </a:accent5>
      <a:accent6>
        <a:srgbClr val="7D3C4A"/>
      </a:accent6>
      <a:hlink>
        <a:srgbClr val="FF8119"/>
      </a:hlink>
      <a:folHlink>
        <a:srgbClr val="44B9E8"/>
      </a:folHlink>
    </a:clrScheme>
    <a:fontScheme name="Sales Invoice">
      <a:majorFont>
        <a:latin typeface="Arial"/>
        <a:ea typeface=""/>
        <a:cs typeface=""/>
      </a:majorFont>
      <a:minorFont>
        <a:latin typeface="Calibri"/>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tabColor theme="4" tint="-0.499984740745262"/>
    <pageSetUpPr autoPageBreaks="0" fitToPage="1"/>
  </sheetPr>
  <dimension ref="A1:K44"/>
  <sheetViews>
    <sheetView showGridLines="0" tabSelected="1" topLeftCell="A7" zoomScale="90" zoomScaleNormal="100" workbookViewId="0">
      <selection activeCell="C9" sqref="C9"/>
    </sheetView>
  </sheetViews>
  <sheetFormatPr defaultColWidth="9" defaultRowHeight="34" customHeight="1" x14ac:dyDescent="0.35"/>
  <cols>
    <col min="1" max="1" width="2.6328125" customWidth="1"/>
    <col min="2" max="2" width="13.453125" customWidth="1"/>
    <col min="3" max="3" width="36.6328125" customWidth="1"/>
    <col min="4" max="4" width="12" bestFit="1" customWidth="1"/>
    <col min="5" max="5" width="8.26953125" bestFit="1" customWidth="1"/>
    <col min="6" max="6" width="16.453125" bestFit="1" customWidth="1"/>
    <col min="7" max="7" width="9.26953125" customWidth="1"/>
    <col min="8" max="8" width="16.6328125" customWidth="1"/>
    <col min="9" max="9" width="19.36328125" customWidth="1"/>
    <col min="10" max="10" width="11.54296875" customWidth="1"/>
  </cols>
  <sheetData>
    <row r="1" spans="1:11" ht="58" customHeight="1" thickBot="1" x14ac:dyDescent="0.4">
      <c r="A1" s="25"/>
      <c r="B1" s="39" t="s">
        <v>22</v>
      </c>
      <c r="C1" s="39"/>
      <c r="D1" s="7"/>
      <c r="E1" s="7"/>
      <c r="F1" s="5"/>
      <c r="G1" s="6"/>
      <c r="H1" s="6"/>
    </row>
    <row r="2" spans="1:11" ht="30" customHeight="1" thickTop="1" x14ac:dyDescent="0.35">
      <c r="B2" s="43" t="s">
        <v>12</v>
      </c>
      <c r="C2" s="43"/>
      <c r="D2" s="40" t="s">
        <v>13</v>
      </c>
      <c r="E2" s="40"/>
      <c r="F2" s="45" t="s">
        <v>14</v>
      </c>
      <c r="G2" s="45"/>
      <c r="H2" s="45"/>
    </row>
    <row r="3" spans="1:11" ht="30" customHeight="1" x14ac:dyDescent="0.35">
      <c r="B3" s="44"/>
      <c r="C3" s="44"/>
      <c r="D3" s="41"/>
      <c r="E3" s="41"/>
      <c r="F3" s="42" t="s">
        <v>10</v>
      </c>
      <c r="G3" s="42"/>
      <c r="H3" s="11"/>
    </row>
    <row r="4" spans="1:11" ht="24" customHeight="1" x14ac:dyDescent="0.3">
      <c r="B4" s="47" t="s">
        <v>40</v>
      </c>
      <c r="C4" s="47"/>
      <c r="D4" s="46" t="str">
        <f>"Phone:   "</f>
        <v xml:space="preserve">Phone:   </v>
      </c>
      <c r="E4" s="46"/>
      <c r="F4" s="9" t="s">
        <v>25</v>
      </c>
      <c r="H4" s="3"/>
    </row>
    <row r="5" spans="1:11" ht="20.149999999999999" customHeight="1" x14ac:dyDescent="0.3">
      <c r="B5" s="48" t="s">
        <v>2</v>
      </c>
      <c r="C5" s="48"/>
      <c r="D5" s="46" t="str">
        <f>"Fax:    "</f>
        <v xml:space="preserve">Fax:    </v>
      </c>
      <c r="E5" s="46"/>
      <c r="F5" s="9" t="s">
        <v>26</v>
      </c>
      <c r="G5" s="20"/>
      <c r="H5" s="3"/>
    </row>
    <row r="6" spans="1:11" ht="20.149999999999999" customHeight="1" x14ac:dyDescent="0.35">
      <c r="B6" s="28"/>
      <c r="C6" s="28"/>
      <c r="D6" s="31" t="s">
        <v>39</v>
      </c>
      <c r="E6" s="31"/>
      <c r="F6" s="10"/>
      <c r="G6" s="4"/>
      <c r="H6" s="3"/>
    </row>
    <row r="7" spans="1:11" ht="44.15" customHeight="1" x14ac:dyDescent="0.35">
      <c r="B7" s="12" t="str">
        <f>"Invoice For: "</f>
        <v xml:space="preserve">Invoice For: </v>
      </c>
      <c r="C7" s="26" t="s">
        <v>23</v>
      </c>
      <c r="D7" s="26"/>
      <c r="E7" s="26"/>
      <c r="F7" s="26"/>
      <c r="G7" s="26"/>
      <c r="H7" s="1"/>
    </row>
    <row r="8" spans="1:11" ht="34" customHeight="1" x14ac:dyDescent="0.35">
      <c r="B8" s="18" t="s">
        <v>11</v>
      </c>
      <c r="C8" s="18" t="s">
        <v>1</v>
      </c>
      <c r="D8" s="18" t="s">
        <v>17</v>
      </c>
      <c r="E8" s="18" t="s">
        <v>15</v>
      </c>
      <c r="F8" s="18" t="s">
        <v>16</v>
      </c>
      <c r="G8" s="17" t="s">
        <v>8</v>
      </c>
      <c r="H8" s="14" t="s">
        <v>19</v>
      </c>
      <c r="I8" s="14" t="s">
        <v>18</v>
      </c>
      <c r="J8" s="14" t="s">
        <v>9</v>
      </c>
      <c r="K8" s="2"/>
    </row>
    <row r="9" spans="1:11" ht="34" customHeight="1" x14ac:dyDescent="0.35">
      <c r="B9" s="29"/>
      <c r="C9" s="19"/>
      <c r="D9" s="19"/>
      <c r="E9" s="19"/>
      <c r="F9" s="19"/>
      <c r="G9" s="16"/>
      <c r="H9" s="30">
        <f>SUM(SimpleInvoice[[#This Row],[thickness]]*SimpleInvoice[[#This Row],[width]]*SimpleInvoice[[#This Row],[length]])/12</f>
        <v>0</v>
      </c>
      <c r="I9" s="15"/>
      <c r="J9" s="22">
        <f>IFERROR((SimpleInvoice[[#This Row],[Price per BF2]]*H9)*SimpleInvoice[[#This Row],[Qty]],"")</f>
        <v>0</v>
      </c>
      <c r="K9" s="2"/>
    </row>
    <row r="10" spans="1:11" ht="34" customHeight="1" x14ac:dyDescent="0.35">
      <c r="B10" s="29"/>
      <c r="C10" s="19"/>
      <c r="D10" s="19"/>
      <c r="E10" s="19"/>
      <c r="F10" s="19"/>
      <c r="G10" s="16"/>
      <c r="H10" s="30">
        <f>SUM(SimpleInvoice[[#This Row],[thickness]]*SimpleInvoice[[#This Row],[width]]*SimpleInvoice[[#This Row],[length]])/12</f>
        <v>0</v>
      </c>
      <c r="I10" s="15"/>
      <c r="J10" s="22">
        <f>IFERROR((SimpleInvoice[[#This Row],[Price per BF2]]*H10)*SimpleInvoice[[#This Row],[Qty]],"")</f>
        <v>0</v>
      </c>
      <c r="K10" s="2"/>
    </row>
    <row r="11" spans="1:11" ht="34" customHeight="1" x14ac:dyDescent="0.35">
      <c r="B11" s="29"/>
      <c r="C11" s="19"/>
      <c r="D11" s="19"/>
      <c r="E11" s="19"/>
      <c r="F11" s="19"/>
      <c r="G11" s="16"/>
      <c r="H11" s="30">
        <f>SUM(SimpleInvoice[[#This Row],[thickness]]*SimpleInvoice[[#This Row],[width]]*SimpleInvoice[[#This Row],[length]])/12</f>
        <v>0</v>
      </c>
      <c r="I11" s="15"/>
      <c r="J11" s="22">
        <f>IFERROR((SimpleInvoice[[#This Row],[Price per BF2]]*H11)*SimpleInvoice[[#This Row],[Qty]],"")</f>
        <v>0</v>
      </c>
      <c r="K11" s="2"/>
    </row>
    <row r="12" spans="1:11" ht="34" customHeight="1" x14ac:dyDescent="0.35">
      <c r="B12" s="29"/>
      <c r="C12" s="19"/>
      <c r="D12" s="19"/>
      <c r="E12" s="19"/>
      <c r="F12" s="19"/>
      <c r="G12" s="16"/>
      <c r="H12" s="30">
        <f>SUM(SimpleInvoice[[#This Row],[thickness]]*SimpleInvoice[[#This Row],[width]]*SimpleInvoice[[#This Row],[length]])/12</f>
        <v>0</v>
      </c>
      <c r="I12" s="15"/>
      <c r="J12" s="22">
        <f>IFERROR((SimpleInvoice[[#This Row],[Price per BF2]]*H12)*SimpleInvoice[[#This Row],[Qty]],"")</f>
        <v>0</v>
      </c>
      <c r="K12" s="2"/>
    </row>
    <row r="13" spans="1:11" ht="34" customHeight="1" x14ac:dyDescent="0.35">
      <c r="B13" s="19"/>
      <c r="C13" s="19"/>
      <c r="D13" s="19"/>
      <c r="E13" s="19"/>
      <c r="F13" s="19"/>
      <c r="G13" s="16"/>
      <c r="H13" s="30">
        <f>SUM(SimpleInvoice[[#This Row],[thickness]]*SimpleInvoice[[#This Row],[width]]*SimpleInvoice[[#This Row],[length]])/12</f>
        <v>0</v>
      </c>
      <c r="I13" s="15"/>
      <c r="J13" s="22">
        <f>IFERROR((SimpleInvoice[[#This Row],[Price per BF2]]*H13)*SimpleInvoice[[#This Row],[Qty]],"")</f>
        <v>0</v>
      </c>
      <c r="K13" s="2"/>
    </row>
    <row r="14" spans="1:11" ht="34" customHeight="1" x14ac:dyDescent="0.35">
      <c r="B14" s="19"/>
      <c r="C14" s="19"/>
      <c r="D14" s="19"/>
      <c r="E14" s="19"/>
      <c r="F14" s="19"/>
      <c r="G14" s="16"/>
      <c r="H14" s="30">
        <f>SUM(SimpleInvoice[[#This Row],[thickness]]*SimpleInvoice[[#This Row],[width]]*SimpleInvoice[[#This Row],[length]])/12</f>
        <v>0</v>
      </c>
      <c r="I14" s="15"/>
      <c r="J14" s="22">
        <f>IFERROR((SimpleInvoice[[#This Row],[Price per BF2]]*H14)*SimpleInvoice[[#This Row],[Qty]],"")</f>
        <v>0</v>
      </c>
      <c r="K14" s="2"/>
    </row>
    <row r="15" spans="1:11" ht="34" customHeight="1" x14ac:dyDescent="0.35">
      <c r="B15" s="19"/>
      <c r="C15" s="19"/>
      <c r="D15" s="19"/>
      <c r="E15" s="19"/>
      <c r="F15" s="19"/>
      <c r="G15" s="16"/>
      <c r="H15" s="30">
        <f>SUM(SimpleInvoice[[#This Row],[thickness]]*SimpleInvoice[[#This Row],[width]]*SimpleInvoice[[#This Row],[length]])/12</f>
        <v>0</v>
      </c>
      <c r="I15" s="15"/>
      <c r="J15" s="22">
        <f>IFERROR((SimpleInvoice[[#This Row],[Price per BF2]]*H15)*SimpleInvoice[[#This Row],[Qty]],"")</f>
        <v>0</v>
      </c>
      <c r="K15" s="2"/>
    </row>
    <row r="16" spans="1:11" ht="34" customHeight="1" x14ac:dyDescent="0.35">
      <c r="B16" s="19"/>
      <c r="C16" s="19"/>
      <c r="D16" s="19"/>
      <c r="E16" s="19"/>
      <c r="F16" s="19"/>
      <c r="G16" s="16"/>
      <c r="H16" s="30">
        <f>SUM(SimpleInvoice[[#This Row],[thickness]]*SimpleInvoice[[#This Row],[width]]*SimpleInvoice[[#This Row],[length]])/12</f>
        <v>0</v>
      </c>
      <c r="I16" s="15"/>
      <c r="J16" s="22">
        <f>IFERROR((SimpleInvoice[[#This Row],[Price per BF2]]*H16)*SimpleInvoice[[#This Row],[Qty]],"")</f>
        <v>0</v>
      </c>
      <c r="K16" s="2"/>
    </row>
    <row r="17" spans="2:11" ht="34" customHeight="1" x14ac:dyDescent="0.35">
      <c r="B17" s="19"/>
      <c r="C17" s="19"/>
      <c r="D17" s="19"/>
      <c r="E17" s="19"/>
      <c r="F17" s="19"/>
      <c r="G17" s="16"/>
      <c r="H17" s="30">
        <f>SUM(SimpleInvoice[[#This Row],[thickness]]*SimpleInvoice[[#This Row],[width]]*SimpleInvoice[[#This Row],[length]])/12</f>
        <v>0</v>
      </c>
      <c r="I17" s="15"/>
      <c r="J17" s="22">
        <f>IFERROR((SimpleInvoice[[#This Row],[Price per BF2]]*H17)*SimpleInvoice[[#This Row],[Qty]],"")</f>
        <v>0</v>
      </c>
      <c r="K17" s="2"/>
    </row>
    <row r="18" spans="2:11" ht="34" customHeight="1" x14ac:dyDescent="0.35">
      <c r="B18" s="19"/>
      <c r="C18" s="19"/>
      <c r="D18" s="19"/>
      <c r="E18" s="19"/>
      <c r="F18" s="19"/>
      <c r="G18" s="16"/>
      <c r="H18" s="30" t="s">
        <v>20</v>
      </c>
      <c r="I18" s="15"/>
      <c r="J18" s="22" t="str">
        <f>IFERROR((SimpleInvoice[[#This Row],[Price per BF2]]*H18)*SimpleInvoice[[#This Row],[Qty]],"")</f>
        <v/>
      </c>
      <c r="K18" s="2"/>
    </row>
    <row r="19" spans="2:11" ht="34" customHeight="1" x14ac:dyDescent="0.35">
      <c r="B19" s="19"/>
      <c r="C19" s="19"/>
      <c r="D19" s="19"/>
      <c r="E19" s="19"/>
      <c r="F19" s="19"/>
      <c r="G19" s="16"/>
      <c r="H19" s="30" t="s">
        <v>20</v>
      </c>
      <c r="I19" s="15"/>
      <c r="J19" s="22" t="str">
        <f>IFERROR((SimpleInvoice[[#This Row],[Price per BF2]]*H19)*SimpleInvoice[[#This Row],[Qty]],"")</f>
        <v/>
      </c>
      <c r="K19" s="2"/>
    </row>
    <row r="20" spans="2:11" ht="34" customHeight="1" x14ac:dyDescent="0.35">
      <c r="B20" s="19"/>
      <c r="C20" s="19"/>
      <c r="D20" s="19"/>
      <c r="E20" s="19"/>
      <c r="F20" s="19"/>
      <c r="G20" s="16"/>
      <c r="H20" s="30" t="s">
        <v>20</v>
      </c>
      <c r="I20" s="15"/>
      <c r="J20" s="22" t="str">
        <f>IFERROR((SimpleInvoice[[#This Row],[Price per BF2]]*H20)*SimpleInvoice[[#This Row],[Qty]],"")</f>
        <v/>
      </c>
      <c r="K20" s="2"/>
    </row>
    <row r="21" spans="2:11" ht="34" customHeight="1" x14ac:dyDescent="0.35">
      <c r="D21" s="27"/>
      <c r="E21" s="27"/>
      <c r="F21" s="13" t="s">
        <v>4</v>
      </c>
      <c r="G21" s="23">
        <f>SUM(SimpleInvoice[Price])</f>
        <v>0</v>
      </c>
      <c r="H21" s="2"/>
    </row>
    <row r="22" spans="2:11" ht="34" customHeight="1" x14ac:dyDescent="0.35">
      <c r="D22" s="27"/>
      <c r="E22" s="27"/>
      <c r="F22" s="13" t="s">
        <v>5</v>
      </c>
      <c r="G22" s="21">
        <v>5.5E-2</v>
      </c>
      <c r="H22" s="2"/>
    </row>
    <row r="23" spans="2:11" ht="34" customHeight="1" x14ac:dyDescent="0.35">
      <c r="D23" s="27"/>
      <c r="E23" s="27"/>
      <c r="F23" s="13" t="s">
        <v>6</v>
      </c>
      <c r="G23" s="23">
        <f>IFERROR(G21*G22,"")</f>
        <v>0</v>
      </c>
      <c r="H23" s="2"/>
    </row>
    <row r="24" spans="2:11" ht="34" customHeight="1" x14ac:dyDescent="0.35">
      <c r="F24" s="13" t="s">
        <v>7</v>
      </c>
      <c r="G24" s="23"/>
      <c r="H24" s="2"/>
    </row>
    <row r="25" spans="2:11" ht="34" customHeight="1" x14ac:dyDescent="0.35">
      <c r="B25" s="32" t="str">
        <f>"Make all checks payable to "&amp;company_name&amp;"."</f>
        <v>Make all checks payable to Maine Woodshop.</v>
      </c>
      <c r="C25" s="32"/>
      <c r="D25" s="32"/>
      <c r="E25" s="33"/>
      <c r="F25" s="13" t="s">
        <v>3</v>
      </c>
      <c r="G25" s="23"/>
      <c r="H25" s="2"/>
    </row>
    <row r="26" spans="2:11" ht="63.5" customHeight="1" x14ac:dyDescent="0.35">
      <c r="B26" s="37" t="s">
        <v>24</v>
      </c>
      <c r="C26" s="37"/>
      <c r="D26" s="37"/>
      <c r="E26" s="38"/>
      <c r="F26" s="8" t="s">
        <v>0</v>
      </c>
      <c r="G26" s="24">
        <f>IFERROR((G21+G23+G24)-G25,"")</f>
        <v>0</v>
      </c>
      <c r="H26" s="1"/>
    </row>
    <row r="27" spans="2:11" ht="34" customHeight="1" x14ac:dyDescent="0.35">
      <c r="B27" s="37"/>
      <c r="C27" s="37"/>
      <c r="D27" s="37"/>
      <c r="E27" s="38"/>
    </row>
    <row r="44" spans="10:10" ht="34" customHeight="1" x14ac:dyDescent="0.35">
      <c r="J44" t="s">
        <v>21</v>
      </c>
    </row>
  </sheetData>
  <sheetProtection formatCells="0" formatColumns="0" formatRows="0" selectLockedCells="1" sort="0"/>
  <mergeCells count="13">
    <mergeCell ref="B27:E27"/>
    <mergeCell ref="B1:C1"/>
    <mergeCell ref="D2:E2"/>
    <mergeCell ref="D3:E3"/>
    <mergeCell ref="F3:G3"/>
    <mergeCell ref="B2:C2"/>
    <mergeCell ref="B3:C3"/>
    <mergeCell ref="F2:H2"/>
    <mergeCell ref="B26:E26"/>
    <mergeCell ref="D4:E4"/>
    <mergeCell ref="D5:E5"/>
    <mergeCell ref="B4:C4"/>
    <mergeCell ref="B5:C5"/>
  </mergeCells>
  <phoneticPr fontId="1" type="noConversion"/>
  <conditionalFormatting sqref="F21:F25">
    <cfRule type="expression" dxfId="2" priority="7">
      <formula>MOD(ROW(),2)=0</formula>
    </cfRule>
  </conditionalFormatting>
  <conditionalFormatting sqref="G21:G25 J9:J20">
    <cfRule type="expression" dxfId="1" priority="1">
      <formula>MOD(ROW(),2)=1</formula>
    </cfRule>
    <cfRule type="expression" dxfId="0" priority="2">
      <formula>MOD(ROW(),2)=0</formula>
    </cfRule>
  </conditionalFormatting>
  <dataValidations xWindow="760" yWindow="637" count="32">
    <dataValidation allowBlank="1" showInputMessage="1" showErrorMessage="1" prompt="The Total Amount is automatically calculated in this cell" sqref="G26" xr:uid="{00000000-0002-0000-0000-000000000000}"/>
    <dataValidation allowBlank="1" showInputMessage="1" showErrorMessage="1" prompt="Enter the Deposit amount, if any" sqref="G25" xr:uid="{00000000-0002-0000-0000-000001000000}"/>
    <dataValidation allowBlank="1" showInputMessage="1" showErrorMessage="1" prompt="Enter Other Amounts to be charged, if any" sqref="G24" xr:uid="{00000000-0002-0000-0000-000002000000}"/>
    <dataValidation allowBlank="1" showInputMessage="1" showErrorMessage="1" prompt="The Sales Tax is automatically calculated in this cell" sqref="G23" xr:uid="{00000000-0002-0000-0000-000003000000}"/>
    <dataValidation allowBlank="1" showInputMessage="1" showErrorMessage="1" prompt="Enter Tax Rate in this cell" sqref="G22" xr:uid="{00000000-0002-0000-0000-000004000000}"/>
    <dataValidation allowBlank="1" showInputMessage="1" showErrorMessage="1" prompt="The subtotal amount is automatically calculated in this cell" sqref="G21" xr:uid="{00000000-0002-0000-0000-000005000000}"/>
    <dataValidation allowBlank="1" showInputMessage="1" showErrorMessage="1" prompt="Enter Price in this column under this heading" sqref="J8" xr:uid="{00000000-0002-0000-0000-000006000000}"/>
    <dataValidation allowBlank="1" showInputMessage="1" showErrorMessage="1" prompt="Enter Discount in this column under this heading" sqref="I8" xr:uid="{00000000-0002-0000-0000-000007000000}"/>
    <dataValidation allowBlank="1" showInputMessage="1" showErrorMessage="1" prompt="Enter Unit Price in this column under this heading" sqref="H8" xr:uid="{00000000-0002-0000-0000-000008000000}"/>
    <dataValidation allowBlank="1" showInputMessage="1" showErrorMessage="1" prompt="Enter Quantity in this column under this heading" sqref="G8" xr:uid="{00000000-0002-0000-0000-000009000000}"/>
    <dataValidation allowBlank="1" showInputMessage="1" showErrorMessage="1" prompt="Enter Item number in this column under this heading" sqref="B8" xr:uid="{00000000-0002-0000-0000-00000B000000}"/>
    <dataValidation allowBlank="1" showInputMessage="1" showErrorMessage="1" prompt="Enter Invoice Date in the cell at right" sqref="F5" xr:uid="{00000000-0002-0000-0000-00000C000000}"/>
    <dataValidation allowBlank="1" showInputMessage="1" showErrorMessage="1" prompt="Enter Invoice Date in this cell" sqref="G5" xr:uid="{00000000-0002-0000-0000-00000D000000}"/>
    <dataValidation allowBlank="1" showInputMessage="1" showErrorMessage="1" prompt="Enter Invoice number in the cell at right" sqref="F4" xr:uid="{00000000-0002-0000-0000-00000E000000}"/>
    <dataValidation allowBlank="1" showInputMessage="1" showErrorMessage="1" prompt="Enter Invoice number in this cell" sqref="G4" xr:uid="{00000000-0002-0000-0000-00000F000000}"/>
    <dataValidation allowBlank="1" showInputMessage="1" showErrorMessage="1" prompt="Enter billing Address in the cell at right" sqref="B5" xr:uid="{00000000-0002-0000-0000-000011000000}"/>
    <dataValidation allowBlank="1" showInputMessage="1" showErrorMessage="1" prompt="Enter Bill To in the cell at right" sqref="B4" xr:uid="{00000000-0002-0000-0000-000012000000}"/>
    <dataValidation allowBlank="1" showInputMessage="1" showErrorMessage="1" prompt="Enter company Website in this cell" sqref="F3:G3" xr:uid="{00000000-0002-0000-0000-000013000000}"/>
    <dataValidation allowBlank="1" showInputMessage="1" showErrorMessage="1" prompt="Enter Fax Number in this cell" sqref="D5:E5" xr:uid="{00000000-0002-0000-0000-000014000000}"/>
    <dataValidation allowBlank="1" showInputMessage="1" showErrorMessage="1" prompt="Enter Phone Number in this cell" sqref="D4:E4" xr:uid="{00000000-0002-0000-0000-000015000000}"/>
    <dataValidation allowBlank="1" showInputMessage="1" showErrorMessage="1" prompt="Enter company City, State, &amp; Zip Code in this cell" sqref="B3" xr:uid="{00000000-0002-0000-0000-000016000000}"/>
    <dataValidation allowBlank="1" showInputMessage="1" showErrorMessage="1" prompt="Modify Company Name in this cell. Enter company address, phone, fax,  email &amp; website in cells B2 to G3. Enter Billing details in cells B4 to G7" sqref="B1" xr:uid="{00000000-0002-0000-0000-000017000000}"/>
    <dataValidation allowBlank="1" showInputMessage="1" showErrorMessage="1" prompt="Create a Simple Invoice in this worksheet" sqref="A1" xr:uid="{00000000-0002-0000-0000-000018000000}"/>
    <dataValidation allowBlank="1" showInputMessage="1" showErrorMessage="1" prompt="Enter company Street Address in this cell" sqref="B2" xr:uid="{00000000-0002-0000-0000-000019000000}"/>
    <dataValidation allowBlank="1" showInputMessage="1" showErrorMessage="1" prompt="Enter Email address in this cell" sqref="D6:E6" xr:uid="{00000000-0002-0000-0000-00001A000000}"/>
    <dataValidation allowBlank="1" showInputMessage="1" showErrorMessage="1" prompt="Enter company Phone Number in this cell" sqref="D2:E2" xr:uid="{00000000-0002-0000-0000-00001B000000}"/>
    <dataValidation allowBlank="1" showInputMessage="1" showErrorMessage="1" prompt="Enter company Fax Number in this cell" sqref="D3:E3" xr:uid="{00000000-0002-0000-0000-00001C000000}"/>
    <dataValidation allowBlank="1" showInputMessage="1" showErrorMessage="1" prompt="Enter company Email address in this cell" sqref="F2" xr:uid="{00000000-0002-0000-0000-00001D000000}"/>
    <dataValidation allowBlank="1" showInputMessage="1" showErrorMessage="1" prompt="Enter Invoice For in the cell at right" sqref="B7" xr:uid="{00000000-0002-0000-0000-00001F000000}"/>
    <dataValidation allowBlank="1" showInputMessage="1" showErrorMessage="1" prompt="Enter Invoice For in this cell" sqref="C7" xr:uid="{00000000-0002-0000-0000-000020000000}"/>
    <dataValidation allowBlank="1" showInputMessage="1" showErrorMessage="1" prompt="Enter the number of days in which the Total is due to replace the first &lt;#&gt; in this cell and enter overdue service charge percent in the second &lt;#&gt;" sqref="B26:B27" xr:uid="{00000000-0002-0000-0000-000021000000}"/>
    <dataValidation allowBlank="1" showInputMessage="1" showErrorMessage="1" prompt="Enter Description in this column under this heading" sqref="C8:F8" xr:uid="{00000000-0002-0000-0000-00000A000000}"/>
  </dataValidations>
  <printOptions horizontalCentered="1"/>
  <pageMargins left="0.7" right="0.7" top="1" bottom="1" header="0.3" footer="0.3"/>
  <pageSetup fitToHeight="0" orientation="portrait" horizontalDpi="300" verticalDpi="300" r:id="rId1"/>
  <headerFooter differentFirst="1" alignWithMargins="0">
    <oddFooter>Page &amp;P of &amp;N</oddFooter>
  </headerFooter>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E1F320-FB88-4F79-A4D0-4AAAFC1E10BB}">
  <dimension ref="A1:G22"/>
  <sheetViews>
    <sheetView zoomScale="106" workbookViewId="0">
      <selection activeCell="E3" sqref="E3"/>
    </sheetView>
  </sheetViews>
  <sheetFormatPr defaultRowHeight="14.5" x14ac:dyDescent="0.35"/>
  <cols>
    <col min="1" max="1" width="35.81640625" customWidth="1"/>
    <col min="2" max="2" width="12.08984375" customWidth="1"/>
    <col min="5" max="5" width="17" customWidth="1"/>
    <col min="6" max="6" width="15" bestFit="1" customWidth="1"/>
    <col min="7" max="7" width="15.7265625" bestFit="1" customWidth="1"/>
  </cols>
  <sheetData>
    <row r="1" spans="1:7" ht="18.5" x14ac:dyDescent="0.35">
      <c r="A1" s="34" t="s">
        <v>1</v>
      </c>
      <c r="B1" s="34" t="s">
        <v>17</v>
      </c>
      <c r="C1" s="34" t="s">
        <v>15</v>
      </c>
      <c r="D1" s="34" t="s">
        <v>16</v>
      </c>
      <c r="E1" s="35" t="s">
        <v>31</v>
      </c>
      <c r="F1" s="35" t="s">
        <v>37</v>
      </c>
      <c r="G1" s="18" t="s">
        <v>32</v>
      </c>
    </row>
    <row r="2" spans="1:7" x14ac:dyDescent="0.35">
      <c r="A2" t="s">
        <v>27</v>
      </c>
      <c r="B2">
        <v>1</v>
      </c>
      <c r="C2" t="s">
        <v>35</v>
      </c>
      <c r="D2" t="s">
        <v>30</v>
      </c>
      <c r="E2">
        <v>1.75</v>
      </c>
      <c r="F2">
        <f>SUM(B2*6*8)/12</f>
        <v>4</v>
      </c>
      <c r="G2">
        <f>SUM(F2*E2)</f>
        <v>7</v>
      </c>
    </row>
    <row r="3" spans="1:7" x14ac:dyDescent="0.35">
      <c r="A3" t="s">
        <v>28</v>
      </c>
      <c r="B3">
        <v>1</v>
      </c>
      <c r="C3" t="s">
        <v>35</v>
      </c>
      <c r="D3" t="s">
        <v>30</v>
      </c>
      <c r="E3">
        <v>1.75</v>
      </c>
      <c r="F3">
        <f t="shared" ref="F3:F9" si="0">SUM(B3*6*8)/12</f>
        <v>4</v>
      </c>
      <c r="G3">
        <f t="shared" ref="G3:G9" si="1">SUM(F3*E3)</f>
        <v>7</v>
      </c>
    </row>
    <row r="4" spans="1:7" x14ac:dyDescent="0.35">
      <c r="A4" t="s">
        <v>27</v>
      </c>
      <c r="B4">
        <v>2</v>
      </c>
      <c r="C4" t="s">
        <v>35</v>
      </c>
      <c r="D4" t="s">
        <v>30</v>
      </c>
      <c r="E4">
        <v>2</v>
      </c>
      <c r="F4">
        <f t="shared" si="0"/>
        <v>8</v>
      </c>
      <c r="G4">
        <f t="shared" si="1"/>
        <v>16</v>
      </c>
    </row>
    <row r="5" spans="1:7" x14ac:dyDescent="0.35">
      <c r="A5" t="s">
        <v>28</v>
      </c>
      <c r="B5">
        <v>2</v>
      </c>
      <c r="C5" t="s">
        <v>35</v>
      </c>
      <c r="D5" t="s">
        <v>30</v>
      </c>
      <c r="E5">
        <v>2</v>
      </c>
      <c r="F5">
        <f t="shared" si="0"/>
        <v>8</v>
      </c>
      <c r="G5">
        <f t="shared" si="1"/>
        <v>16</v>
      </c>
    </row>
    <row r="6" spans="1:7" x14ac:dyDescent="0.35">
      <c r="A6" t="s">
        <v>27</v>
      </c>
      <c r="B6">
        <v>4</v>
      </c>
      <c r="C6" t="s">
        <v>35</v>
      </c>
      <c r="D6" t="s">
        <v>30</v>
      </c>
      <c r="E6">
        <v>2</v>
      </c>
      <c r="F6">
        <f t="shared" si="0"/>
        <v>16</v>
      </c>
      <c r="G6">
        <f t="shared" si="1"/>
        <v>32</v>
      </c>
    </row>
    <row r="7" spans="1:7" x14ac:dyDescent="0.35">
      <c r="A7" t="s">
        <v>28</v>
      </c>
      <c r="B7">
        <v>4</v>
      </c>
      <c r="C7" t="s">
        <v>35</v>
      </c>
      <c r="D7" t="s">
        <v>30</v>
      </c>
      <c r="E7">
        <v>2</v>
      </c>
      <c r="F7">
        <f t="shared" si="0"/>
        <v>16</v>
      </c>
      <c r="G7">
        <f t="shared" si="1"/>
        <v>32</v>
      </c>
    </row>
    <row r="8" spans="1:7" x14ac:dyDescent="0.35">
      <c r="A8" t="s">
        <v>27</v>
      </c>
      <c r="B8">
        <v>6</v>
      </c>
      <c r="C8" t="s">
        <v>35</v>
      </c>
      <c r="D8" t="s">
        <v>30</v>
      </c>
      <c r="E8">
        <v>2</v>
      </c>
      <c r="F8">
        <f t="shared" si="0"/>
        <v>24</v>
      </c>
      <c r="G8">
        <f t="shared" si="1"/>
        <v>48</v>
      </c>
    </row>
    <row r="9" spans="1:7" x14ac:dyDescent="0.35">
      <c r="A9" t="s">
        <v>28</v>
      </c>
      <c r="B9">
        <v>6</v>
      </c>
      <c r="C9" t="s">
        <v>35</v>
      </c>
      <c r="D9" t="s">
        <v>30</v>
      </c>
      <c r="E9">
        <v>2</v>
      </c>
      <c r="F9">
        <f t="shared" si="0"/>
        <v>24</v>
      </c>
      <c r="G9">
        <f t="shared" si="1"/>
        <v>48</v>
      </c>
    </row>
    <row r="10" spans="1:7" x14ac:dyDescent="0.35">
      <c r="A10" t="s">
        <v>27</v>
      </c>
      <c r="B10" t="s">
        <v>29</v>
      </c>
      <c r="C10" t="s">
        <v>35</v>
      </c>
      <c r="D10" t="s">
        <v>30</v>
      </c>
      <c r="E10">
        <v>3.5</v>
      </c>
      <c r="F10" t="e">
        <f t="shared" ref="F10:F11" si="2">SUM(B10*8*10)/12</f>
        <v>#VALUE!</v>
      </c>
    </row>
    <row r="11" spans="1:7" x14ac:dyDescent="0.35">
      <c r="A11" t="s">
        <v>28</v>
      </c>
      <c r="B11" t="s">
        <v>29</v>
      </c>
      <c r="C11" t="s">
        <v>35</v>
      </c>
      <c r="D11" t="s">
        <v>30</v>
      </c>
      <c r="E11">
        <v>3.5</v>
      </c>
      <c r="F11" t="e">
        <f t="shared" si="2"/>
        <v>#VALUE!</v>
      </c>
    </row>
    <row r="12" spans="1:7" x14ac:dyDescent="0.35">
      <c r="F12" t="s">
        <v>34</v>
      </c>
      <c r="G12" t="s">
        <v>38</v>
      </c>
    </row>
    <row r="13" spans="1:7" x14ac:dyDescent="0.35">
      <c r="A13" t="s">
        <v>27</v>
      </c>
      <c r="B13">
        <v>1</v>
      </c>
      <c r="C13" t="s">
        <v>36</v>
      </c>
      <c r="D13" s="36" t="s">
        <v>33</v>
      </c>
      <c r="E13">
        <v>3</v>
      </c>
      <c r="F13">
        <f>SUM(B13*12*10)/12</f>
        <v>10</v>
      </c>
      <c r="G13">
        <f>SUM(F13*E13)</f>
        <v>30</v>
      </c>
    </row>
    <row r="14" spans="1:7" x14ac:dyDescent="0.35">
      <c r="A14" t="s">
        <v>28</v>
      </c>
      <c r="B14">
        <v>1</v>
      </c>
      <c r="C14" t="s">
        <v>36</v>
      </c>
      <c r="D14" s="36" t="s">
        <v>33</v>
      </c>
      <c r="E14">
        <v>3</v>
      </c>
      <c r="F14">
        <f t="shared" ref="F14:F20" si="3">SUM(B14*12*10)/12</f>
        <v>10</v>
      </c>
      <c r="G14">
        <f t="shared" ref="G14:G20" si="4">SUM(F14*E14)</f>
        <v>30</v>
      </c>
    </row>
    <row r="15" spans="1:7" x14ac:dyDescent="0.35">
      <c r="A15" t="s">
        <v>27</v>
      </c>
      <c r="B15">
        <v>2</v>
      </c>
      <c r="C15" t="s">
        <v>36</v>
      </c>
      <c r="D15" s="36" t="s">
        <v>33</v>
      </c>
      <c r="E15">
        <v>3.5</v>
      </c>
      <c r="F15">
        <f t="shared" si="3"/>
        <v>20</v>
      </c>
      <c r="G15">
        <f t="shared" si="4"/>
        <v>70</v>
      </c>
    </row>
    <row r="16" spans="1:7" x14ac:dyDescent="0.35">
      <c r="A16" t="s">
        <v>28</v>
      </c>
      <c r="B16">
        <v>2</v>
      </c>
      <c r="C16" t="s">
        <v>36</v>
      </c>
      <c r="D16" s="36" t="s">
        <v>33</v>
      </c>
      <c r="E16">
        <v>3.5</v>
      </c>
      <c r="F16">
        <f t="shared" si="3"/>
        <v>20</v>
      </c>
      <c r="G16">
        <f t="shared" si="4"/>
        <v>70</v>
      </c>
    </row>
    <row r="17" spans="1:7" x14ac:dyDescent="0.35">
      <c r="A17" t="s">
        <v>27</v>
      </c>
      <c r="B17">
        <v>4</v>
      </c>
      <c r="C17" t="s">
        <v>36</v>
      </c>
      <c r="D17" s="36" t="s">
        <v>33</v>
      </c>
      <c r="E17">
        <v>4</v>
      </c>
      <c r="F17">
        <f t="shared" si="3"/>
        <v>40</v>
      </c>
      <c r="G17">
        <f t="shared" si="4"/>
        <v>160</v>
      </c>
    </row>
    <row r="18" spans="1:7" x14ac:dyDescent="0.35">
      <c r="A18" t="s">
        <v>28</v>
      </c>
      <c r="B18">
        <v>4</v>
      </c>
      <c r="C18" t="s">
        <v>36</v>
      </c>
      <c r="D18" s="36" t="s">
        <v>33</v>
      </c>
      <c r="E18">
        <v>4</v>
      </c>
      <c r="F18">
        <f t="shared" si="3"/>
        <v>40</v>
      </c>
      <c r="G18">
        <f t="shared" si="4"/>
        <v>160</v>
      </c>
    </row>
    <row r="19" spans="1:7" x14ac:dyDescent="0.35">
      <c r="A19" t="s">
        <v>27</v>
      </c>
      <c r="B19">
        <v>6</v>
      </c>
      <c r="C19" t="s">
        <v>36</v>
      </c>
      <c r="D19" s="36" t="s">
        <v>33</v>
      </c>
      <c r="E19">
        <v>5</v>
      </c>
      <c r="F19">
        <f t="shared" si="3"/>
        <v>60</v>
      </c>
      <c r="G19">
        <f t="shared" si="4"/>
        <v>300</v>
      </c>
    </row>
    <row r="20" spans="1:7" x14ac:dyDescent="0.35">
      <c r="A20" t="s">
        <v>28</v>
      </c>
      <c r="B20">
        <v>6</v>
      </c>
      <c r="C20" t="s">
        <v>36</v>
      </c>
      <c r="D20" s="36" t="s">
        <v>33</v>
      </c>
      <c r="E20">
        <v>5</v>
      </c>
      <c r="F20">
        <f t="shared" si="3"/>
        <v>60</v>
      </c>
      <c r="G20">
        <f t="shared" si="4"/>
        <v>300</v>
      </c>
    </row>
    <row r="21" spans="1:7" x14ac:dyDescent="0.35">
      <c r="A21" t="s">
        <v>27</v>
      </c>
      <c r="B21" t="s">
        <v>29</v>
      </c>
    </row>
    <row r="22" spans="1:7" x14ac:dyDescent="0.35">
      <c r="A22" t="s">
        <v>28</v>
      </c>
      <c r="B22" t="s">
        <v>29</v>
      </c>
    </row>
  </sheetData>
  <phoneticPr fontId="16" type="noConversion"/>
  <dataValidations count="3">
    <dataValidation allowBlank="1" showInputMessage="1" showErrorMessage="1" prompt="Enter Description in this column under this heading" sqref="A1:D1" xr:uid="{1A866DD3-107B-4831-A4F2-CDC7A27E238D}"/>
    <dataValidation allowBlank="1" showInputMessage="1" showErrorMessage="1" prompt="Enter Unit Price in this column under this heading" sqref="E1" xr:uid="{62FDB430-2049-49DE-B340-1418CA0F7ADC}"/>
    <dataValidation allowBlank="1" showInputMessage="1" showErrorMessage="1" prompt="Enter Discount in this column under this heading" sqref="F1" xr:uid="{DC1DEF42-D7B6-4696-99EA-30DCBC59D33C}"/>
  </dataValidations>
  <pageMargins left="0.7" right="0.7" top="0.75" bottom="0.75" header="0.3" footer="0.3"/>
  <pageSetup orientation="portrait" horizontalDpi="300" verticalDpi="300" r:id="rId1"/>
</worksheet>
</file>

<file path=docProps/app.xml><?xml version="1.0" encoding="utf-8"?>
<Properties xmlns="http://schemas.openxmlformats.org/officeDocument/2006/extended-properties" xmlns:vt="http://schemas.openxmlformats.org/officeDocument/2006/docPropsVTypes">
  <Template>TM03987161</Template>
  <Application>Microsoft Excel</Application>
  <DocSecurity>0</DocSecurity>
  <ScaleCrop>false</ScaleCrop>
  <HeadingPairs>
    <vt:vector size="4" baseType="variant">
      <vt:variant>
        <vt:lpstr>Worksheets</vt:lpstr>
      </vt:variant>
      <vt:variant>
        <vt:i4>2</vt:i4>
      </vt:variant>
      <vt:variant>
        <vt:lpstr>Named Ranges</vt:lpstr>
      </vt:variant>
      <vt:variant>
        <vt:i4>6</vt:i4>
      </vt:variant>
    </vt:vector>
  </HeadingPairs>
  <TitlesOfParts>
    <vt:vector size="8" baseType="lpstr">
      <vt:lpstr>Invoice</vt:lpstr>
      <vt:lpstr>Sheet1</vt:lpstr>
      <vt:lpstr>ColumnTitle1</vt:lpstr>
      <vt:lpstr>company_name</vt:lpstr>
      <vt:lpstr>Invoice!Print_Titles</vt:lpstr>
      <vt:lpstr>RowTitleRegion1..C7</vt:lpstr>
      <vt:lpstr>RowTitleRegion2..G5</vt:lpstr>
      <vt:lpstr>RowTitleRegion3..G26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2021-12-28T18:20:38Z</dcterms:created>
  <dcterms:modified xsi:type="dcterms:W3CDTF">2023-04-05T15:02:28Z</dcterms:modified>
</cp:coreProperties>
</file>